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7495" windowHeight="9915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выплаты'!#REF!</definedName>
    <definedName name="IS_DOCUMENT" localSheetId="1">'ФХД_ Сведения по выплатам на з'!$A$38</definedName>
  </definedNames>
  <calcPr calcId="144525"/>
</workbook>
</file>

<file path=xl/calcChain.xml><?xml version="1.0" encoding="utf-8"?>
<calcChain xmlns="http://schemas.openxmlformats.org/spreadsheetml/2006/main">
  <c r="CW14" i="2" l="1"/>
  <c r="CW15" i="2" s="1"/>
  <c r="CW7" i="2"/>
  <c r="CW13" i="2" s="1"/>
  <c r="CW24" i="2" l="1"/>
  <c r="CW25" i="2" s="1"/>
  <c r="CW27" i="2"/>
  <c r="CW28" i="2" s="1"/>
</calcChain>
</file>

<file path=xl/sharedStrings.xml><?xml version="1.0" encoding="utf-8"?>
<sst xmlns="http://schemas.openxmlformats.org/spreadsheetml/2006/main" count="605" uniqueCount="235">
  <si>
    <t>Утверждаю</t>
  </si>
  <si>
    <t>(расшифровка подписи)</t>
  </si>
  <si>
    <t>Орган, осуществляющий</t>
  </si>
  <si>
    <t>функции и полномочия учредителя</t>
  </si>
  <si>
    <t>Учреждение</t>
  </si>
  <si>
    <t>Единица измерения: руб.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</si>
  <si>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</si>
  <si>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</si>
  <si>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</si>
  <si>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</si>
  <si>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</si>
  <si>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</si>
  <si>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</si>
  <si>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</si>
  <si>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КФСР</t>
  </si>
  <si>
    <t>Сумма</t>
  </si>
  <si>
    <t>текущий финансовый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</si>
  <si>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</si>
  <si>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</si>
  <si>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</si>
  <si>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</si>
  <si>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</si>
  <si>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</si>
  <si>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</si>
  <si>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</si>
  <si>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</si>
  <si>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</si>
  <si>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</si>
  <si>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</si>
  <si>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</si>
  <si>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</si>
  <si>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</si>
  <si>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2021 г.</t>
  </si>
  <si>
    <t>Управление культуры Администрации Миасского городского округа</t>
  </si>
  <si>
    <t>Муниципальное бюджетное учреждение Центр досуга "Строитель"</t>
  </si>
  <si>
    <t>на 2021 г</t>
  </si>
  <si>
    <t>Аналитическая группа</t>
  </si>
  <si>
    <t>12</t>
  </si>
  <si>
    <t>Поступления от доходов, всего</t>
  </si>
  <si>
    <t>1000</t>
  </si>
  <si>
    <t>000</t>
  </si>
  <si>
    <t>00000000000000000000</t>
  </si>
  <si>
    <t>00000000000000000</t>
  </si>
  <si>
    <t>0</t>
  </si>
  <si>
    <t>0000</t>
  </si>
  <si>
    <t>доходы от оказания услуг, работ, компенсации затрат учреждений, всего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</si>
  <si>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</si>
  <si>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</si>
  <si>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</si>
  <si>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</si>
  <si>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</si>
  <si>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28908016911044000611</t>
  </si>
  <si>
    <t>131</t>
  </si>
  <si>
    <t>0801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</si>
  <si>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</si>
  <si>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</si>
  <si>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</si>
  <si>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</si>
  <si>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</si>
  <si>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>28910032820028380612</t>
  </si>
  <si>
    <t>152</t>
  </si>
  <si>
    <t>1003</t>
  </si>
  <si>
    <t xml:space="preserve">   Прочие доходы, всего</t>
  </si>
  <si>
    <t>1500</t>
  </si>
  <si>
    <t>180</t>
  </si>
  <si>
    <t xml:space="preserve">      Поступления от иной, приносящей доход деятельности</t>
  </si>
  <si>
    <t xml:space="preserve">      Пожертвования</t>
  </si>
  <si>
    <t>155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</si>
  <si>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</si>
  <si>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</si>
  <si>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</si>
  <si>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</si>
  <si>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</si>
  <si>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</si>
  <si>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</si>
  <si>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</si>
  <si>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>2141</t>
  </si>
  <si>
    <t>213</t>
  </si>
  <si>
    <t xml:space="preserve">      Оплата труда и начисления на выплаты по оплате труда</t>
  </si>
  <si>
    <t>2110</t>
  </si>
  <si>
    <t>111</t>
  </si>
  <si>
    <t>211</t>
  </si>
  <si>
    <t xml:space="preserve">      Прочие выплаты персоналу, в том числе компенсационного характера</t>
  </si>
  <si>
    <t>2120</t>
  </si>
  <si>
    <t>112</t>
  </si>
  <si>
    <t>00000000000000040</t>
  </si>
  <si>
    <t>212</t>
  </si>
  <si>
    <t>00000000000000115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</si>
  <si>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</si>
  <si>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</si>
  <si>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</si>
  <si>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</si>
  <si>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</si>
  <si>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</si>
  <si>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Пособия, компенсации и иные социальные выплаты гражданам, кроме публичных нормативных обязательств</t>
  </si>
  <si>
    <t>2211</t>
  </si>
  <si>
    <t>321</t>
  </si>
  <si>
    <t>263</t>
  </si>
  <si>
    <t xml:space="preserve">   Уплату налогов, сборов и иных платежей, всего</t>
  </si>
  <si>
    <t>2300</t>
  </si>
  <si>
    <t>850</t>
  </si>
  <si>
    <t xml:space="preserve">      Налог на имущество организаций и земельный налог</t>
  </si>
  <si>
    <t>2310</t>
  </si>
  <si>
    <t>851</t>
  </si>
  <si>
    <t>00000000000000031</t>
  </si>
  <si>
    <t>291</t>
  </si>
  <si>
    <t>00000000000000032</t>
  </si>
  <si>
    <t xml:space="preserve">      Уплата штрафов (в том числе административных), пеней, иных платежей</t>
  </si>
  <si>
    <t>2330</t>
  </si>
  <si>
    <t>853</t>
  </si>
  <si>
    <t>00000000000000047</t>
  </si>
  <si>
    <t>292</t>
  </si>
  <si>
    <t xml:space="preserve">   Расходы на закупку товаров, работ, услуг, всего</t>
  </si>
  <si>
    <t>2600</t>
  </si>
  <si>
    <t xml:space="preserve">      Услуги связи</t>
  </si>
  <si>
    <t>2640</t>
  </si>
  <si>
    <t>244</t>
  </si>
  <si>
    <t>221</t>
  </si>
  <si>
    <t xml:space="preserve">      Транспортные услуги</t>
  </si>
  <si>
    <t>222</t>
  </si>
  <si>
    <t xml:space="preserve">      Оплата договоров на вывоз ТКО</t>
  </si>
  <si>
    <t>00000000000000710</t>
  </si>
  <si>
    <t>223</t>
  </si>
  <si>
    <t xml:space="preserve">      Оплата отопления и технологических нужд</t>
  </si>
  <si>
    <t>247</t>
  </si>
  <si>
    <t>00000000000000721</t>
  </si>
  <si>
    <t xml:space="preserve">      Оплата потребления электричской энергии</t>
  </si>
  <si>
    <t>00000000000000730</t>
  </si>
  <si>
    <t xml:space="preserve">      Оплата водоснабжения и водоотведения</t>
  </si>
  <si>
    <t>00000000000000740</t>
  </si>
  <si>
    <t xml:space="preserve">      Арендная плата</t>
  </si>
  <si>
    <t>224</t>
  </si>
  <si>
    <t xml:space="preserve">      Оплата содержания текущего ремонта оборудования и инвентаря</t>
  </si>
  <si>
    <t>00000000000000020</t>
  </si>
  <si>
    <t>225</t>
  </si>
  <si>
    <t xml:space="preserve">      Оплата текущего ремонта зданий и сооружений</t>
  </si>
  <si>
    <t>00000000000000030</t>
  </si>
  <si>
    <t xml:space="preserve">      Работы, услуги по содержанию имущества</t>
  </si>
  <si>
    <t xml:space="preserve">      Расходы на охрану объектов</t>
  </si>
  <si>
    <t>00000000000000026</t>
  </si>
  <si>
    <t>226</t>
  </si>
  <si>
    <t xml:space="preserve">      Прочие текущие расходы</t>
  </si>
  <si>
    <t xml:space="preserve">      Увеличение стоимости основных средств</t>
  </si>
  <si>
    <t>00000000000000120</t>
  </si>
  <si>
    <t>310</t>
  </si>
  <si>
    <t xml:space="preserve">      Оплата потребления котельно-печного топлива</t>
  </si>
  <si>
    <t>00000000000000723</t>
  </si>
  <si>
    <t>343</t>
  </si>
  <si>
    <t xml:space="preserve">      Увеличение стоимости строительных материалов</t>
  </si>
  <si>
    <t>344</t>
  </si>
  <si>
    <t xml:space="preserve">      Увеличение стоимости прочих оборотных запасов (материалов)</t>
  </si>
  <si>
    <t>346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</si>
  <si>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</si>
  <si>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</si>
  <si>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</si>
  <si>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</si>
  <si>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(текущий финансовый год)</t>
  </si>
  <si>
    <t>Выплаты на закупку товаров, работ, услуг, всего</t>
  </si>
  <si>
    <t>26000</t>
  </si>
  <si>
    <t>1.2</t>
  </si>
  <si>
    <t>26200</t>
  </si>
  <si>
    <t>1.1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</si>
  <si>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</si>
  <si>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</si>
  <si>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</si>
  <si>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1.3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</si>
  <si>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</si>
  <si>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</si>
  <si>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1.3.1</t>
  </si>
  <si>
    <t xml:space="preserve">  В соответствии с Федеральным законом № 44-ФЗ</t>
  </si>
  <si>
    <t>26310</t>
  </si>
  <si>
    <t>1.3.2</t>
  </si>
  <si>
    <t xml:space="preserve">  В соответствии с Федеральным законом № 223-ФЗ</t>
  </si>
  <si>
    <t>26320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</si>
  <si>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</si>
  <si>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</si>
  <si>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</si>
  <si>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1.4.1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</si>
  <si>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</si>
  <si>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</si>
  <si>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</si>
  <si>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 xml:space="preserve">   В соответствии с Федеральным законом № 44-ФЗ</t>
  </si>
  <si>
    <t>26411</t>
  </si>
  <si>
    <t>1.4.1.2</t>
  </si>
  <si>
    <t xml:space="preserve">   В соответствии с Федеральным законом № 223-ФЗ</t>
  </si>
  <si>
    <t>26412</t>
  </si>
  <si>
    <t>1.4.2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</si>
  <si>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</si>
  <si>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</si>
  <si>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</si>
  <si>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</si>
  <si>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</si>
  <si>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</si>
  <si>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</si>
  <si>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  За счет субсидий, предоставляемых на осуществление капитальных вложений</t>
  </si>
  <si>
    <t>26430</t>
  </si>
  <si>
    <t>1.4.4</t>
  </si>
  <si>
    <t xml:space="preserve">  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</si>
  <si>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</si>
  <si>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</si>
  <si>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</si>
  <si>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</si>
  <si>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</si>
  <si>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</si>
  <si>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 xml:space="preserve">  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</si>
  <si>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</si>
  <si>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</si>
  <si>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</si>
  <si>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</si>
  <si>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</si>
  <si>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</si>
  <si>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</si>
  <si>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</si>
  <si>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В том числе по году начала закупки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</si>
  <si>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</si>
  <si>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</si>
  <si>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</si>
  <si>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</si>
  <si>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</si>
  <si>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</si>
  <si>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</si>
  <si>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</si>
  <si>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</si>
  <si>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</si>
  <si>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</si>
  <si>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</si>
  <si>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</si>
  <si>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>2020.</t>
  </si>
  <si>
    <t>директор</t>
  </si>
  <si>
    <t>Тергалова Ю.С.</t>
  </si>
  <si>
    <t>гл.экономист</t>
  </si>
  <si>
    <t>Соловьева О.А.</t>
  </si>
  <si>
    <t>55-09-05</t>
  </si>
  <si>
    <t>Исполняющий обязанности начальника Управления культуры АМГО</t>
  </si>
  <si>
    <t>____________________________Л.Ф. Подоскина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</si>
</sst>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 wrapText="1" indent="1"/>
    </xf>
    <xf numFmtId="0" fontId="1" fillId="2" borderId="4" xfId="0" applyNumberFormat="1" applyFont="1" applyFill="1" applyBorder="1" applyAlignment="1">
      <alignment horizontal="left" wrapText="1" indent="3"/>
    </xf>
    <xf numFmtId="49" fontId="1" fillId="2" borderId="4" xfId="0" applyNumberFormat="1" applyFont="1" applyFill="1" applyBorder="1" applyAlignment="1">
      <alignment horizontal="left" wrapText="1" indent="2"/>
    </xf>
    <xf numFmtId="4" fontId="1" fillId="2" borderId="4" xfId="0" applyNumberFormat="1" applyFont="1" applyFill="1" applyBorder="1" applyAlignment="1">
      <alignment horizontal="right" wrapText="1"/>
    </xf>
    <xf numFmtId="0" fontId="4" fillId="3" borderId="4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right"/>
    </xf>
    <xf numFmtId="49" fontId="1" fillId="3" borderId="4" xfId="0" applyNumberFormat="1" applyFont="1" applyFill="1" applyBorder="1" applyAlignment="1">
      <alignment horizontal="left" wrapText="1" indent="2"/>
    </xf>
    <xf numFmtId="4" fontId="1" fillId="3" borderId="4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/>
    <xf numFmtId="0" fontId="2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 wrapText="1" indent="1"/>
    </xf>
    <xf numFmtId="0" fontId="1" fillId="2" borderId="4" xfId="0" applyNumberFormat="1" applyFont="1" applyFill="1" applyBorder="1" applyAlignment="1">
      <alignment horizontal="left" indent="1"/>
    </xf>
    <xf numFmtId="164" fontId="1" fillId="2" borderId="4" xfId="0" applyNumberFormat="1" applyFont="1" applyFill="1" applyBorder="1" applyAlignment="1">
      <alignment horizontal="left" wrapText="1" indent="1"/>
    </xf>
    <xf numFmtId="49" fontId="1" fillId="2" borderId="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41" workbookViewId="0">
      <selection sqref="A1:J72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9" width="10.7109375" customWidth="1"/>
    <col min="10" max="10" width="12.7109375" customWidth="1"/>
  </cols>
  <sheetData>
    <row r="1" spans="1:10" ht="15" customHeight="1" x14ac:dyDescent="0.25">
      <c r="D1" t="s">
        <v>0</v>
      </c>
    </row>
    <row r="2" spans="1:10" ht="19.7" customHeight="1" x14ac:dyDescent="0.25">
      <c r="D2" t="s">
        <v>233</v>
      </c>
    </row>
    <row r="3" spans="1:10" ht="15" x14ac:dyDescent="0.25"/>
    <row r="4" spans="1:10" ht="15" x14ac:dyDescent="0.25">
      <c r="D4" t="s">
        <v>234</v>
      </c>
    </row>
    <row r="5" spans="1:10" ht="15" x14ac:dyDescent="0.25"/>
    <row r="6" spans="1:10" ht="15" x14ac:dyDescent="0.25"/>
    <row r="7" spans="1:10" ht="12.6" customHeight="1" x14ac:dyDescent="0.25">
      <c r="A7" s="23" t="s">
        <v>32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.6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1.25" customHeight="1" x14ac:dyDescent="0.25">
      <c r="A9" s="1" t="s">
        <v>2</v>
      </c>
    </row>
    <row r="10" spans="1:10" ht="11.25" customHeight="1" x14ac:dyDescent="0.25">
      <c r="A10" s="1" t="s">
        <v>3</v>
      </c>
      <c r="B10" s="22" t="s">
        <v>33</v>
      </c>
      <c r="C10" s="22"/>
      <c r="D10" s="22"/>
      <c r="E10" s="22"/>
      <c r="F10" s="22"/>
      <c r="G10" s="22"/>
      <c r="H10" s="22"/>
      <c r="I10" s="22"/>
      <c r="J10" s="22"/>
    </row>
    <row r="11" spans="1:10" ht="11.25" customHeight="1" x14ac:dyDescent="0.25"/>
    <row r="12" spans="1:10" ht="11.25" customHeight="1" x14ac:dyDescent="0.25"/>
    <row r="13" spans="1:10" ht="11.25" customHeight="1" x14ac:dyDescent="0.25">
      <c r="A13" s="1" t="s">
        <v>4</v>
      </c>
      <c r="B13" s="22" t="s">
        <v>34</v>
      </c>
      <c r="C13" s="22"/>
      <c r="D13" s="22"/>
      <c r="E13" s="22"/>
      <c r="F13" s="22"/>
      <c r="G13" s="22"/>
      <c r="H13" s="22"/>
      <c r="I13" s="22"/>
      <c r="J13" s="22"/>
    </row>
    <row r="14" spans="1:10" ht="11.25" customHeight="1" x14ac:dyDescent="0.25">
      <c r="A14" s="1" t="s">
        <v>5</v>
      </c>
    </row>
    <row r="15" spans="1:10" ht="15" x14ac:dyDescent="0.25"/>
    <row r="16" spans="1:10" ht="15" x14ac:dyDescent="0.25">
      <c r="A16" s="24" t="s">
        <v>6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" x14ac:dyDescent="0.25"/>
    <row r="18" spans="1:10" ht="13.15" customHeight="1" x14ac:dyDescent="0.25">
      <c r="A18" s="25" t="s">
        <v>7</v>
      </c>
      <c r="B18" s="26" t="s">
        <v>8</v>
      </c>
      <c r="C18" s="26" t="s">
        <v>9</v>
      </c>
      <c r="D18" s="26" t="s">
        <v>10</v>
      </c>
      <c r="E18" s="26" t="s">
        <v>11</v>
      </c>
      <c r="F18" s="26" t="s">
        <v>12</v>
      </c>
      <c r="G18" s="26" t="s">
        <v>13</v>
      </c>
      <c r="H18" s="26" t="s">
        <v>36</v>
      </c>
      <c r="I18" s="26" t="s">
        <v>14</v>
      </c>
      <c r="J18" s="4" t="s">
        <v>15</v>
      </c>
    </row>
    <row r="19" spans="1:10" ht="21.6" customHeight="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9" t="s">
        <v>35</v>
      </c>
    </row>
    <row r="20" spans="1:10" ht="33.75" customHeight="1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6" t="s">
        <v>16</v>
      </c>
    </row>
    <row r="21" spans="1:10" ht="11.25" customHeight="1" x14ac:dyDescent="0.25">
      <c r="A21" s="7" t="s">
        <v>17</v>
      </c>
      <c r="B21" s="7" t="s">
        <v>18</v>
      </c>
      <c r="C21" s="7" t="s">
        <v>19</v>
      </c>
      <c r="D21" s="7" t="s">
        <v>21</v>
      </c>
      <c r="E21" s="7" t="s">
        <v>22</v>
      </c>
      <c r="F21" s="7" t="s">
        <v>23</v>
      </c>
      <c r="G21" s="7" t="s">
        <v>24</v>
      </c>
      <c r="H21" s="7" t="s">
        <v>25</v>
      </c>
      <c r="I21" s="7" t="s">
        <v>26</v>
      </c>
      <c r="J21" s="7" t="s">
        <v>37</v>
      </c>
    </row>
    <row r="22" spans="1:10" ht="11.25" customHeight="1" x14ac:dyDescent="0.25">
      <c r="A22" s="10" t="s">
        <v>27</v>
      </c>
      <c r="B22" s="5" t="s">
        <v>28</v>
      </c>
      <c r="C22" s="5" t="s">
        <v>29</v>
      </c>
      <c r="D22" s="5" t="s">
        <v>29</v>
      </c>
      <c r="E22" s="5" t="s">
        <v>29</v>
      </c>
      <c r="F22" s="5" t="s">
        <v>29</v>
      </c>
      <c r="G22" s="5" t="s">
        <v>29</v>
      </c>
      <c r="H22" s="5" t="s">
        <v>29</v>
      </c>
      <c r="I22" s="5" t="s">
        <v>29</v>
      </c>
      <c r="J22" s="8">
        <v>0</v>
      </c>
    </row>
    <row r="23" spans="1:10" ht="11.25" customHeight="1" x14ac:dyDescent="0.25">
      <c r="A23" s="10" t="s">
        <v>30</v>
      </c>
      <c r="B23" s="5" t="s">
        <v>31</v>
      </c>
      <c r="C23" s="5" t="s">
        <v>29</v>
      </c>
      <c r="D23" s="5" t="s">
        <v>29</v>
      </c>
      <c r="E23" s="5" t="s">
        <v>29</v>
      </c>
      <c r="F23" s="5" t="s">
        <v>29</v>
      </c>
      <c r="G23" s="5" t="s">
        <v>29</v>
      </c>
      <c r="H23" s="5" t="s">
        <v>29</v>
      </c>
      <c r="I23" s="5" t="s">
        <v>29</v>
      </c>
      <c r="J23" s="8">
        <v>0</v>
      </c>
    </row>
    <row r="24" spans="1:10" ht="22.5" customHeight="1" x14ac:dyDescent="0.25">
      <c r="A24" s="16" t="s">
        <v>38</v>
      </c>
      <c r="B24" s="17" t="s">
        <v>39</v>
      </c>
      <c r="C24" s="17" t="s">
        <v>40</v>
      </c>
      <c r="D24" s="18" t="s">
        <v>41</v>
      </c>
      <c r="E24" s="18" t="s">
        <v>42</v>
      </c>
      <c r="F24" s="18" t="s">
        <v>43</v>
      </c>
      <c r="G24" s="18" t="s">
        <v>40</v>
      </c>
      <c r="H24" s="18" t="s">
        <v>40</v>
      </c>
      <c r="I24" s="18" t="s">
        <v>44</v>
      </c>
      <c r="J24" s="19">
        <v>16834870</v>
      </c>
    </row>
    <row r="25" spans="1:10" ht="22.5" customHeight="1" x14ac:dyDescent="0.25">
      <c r="A25" s="12" t="s">
        <v>45</v>
      </c>
      <c r="B25" s="5" t="s">
        <v>46</v>
      </c>
      <c r="C25" s="5" t="s">
        <v>47</v>
      </c>
      <c r="D25" s="11" t="s">
        <v>41</v>
      </c>
      <c r="E25" s="11" t="s">
        <v>42</v>
      </c>
      <c r="F25" s="11" t="s">
        <v>43</v>
      </c>
      <c r="G25" s="11" t="s">
        <v>40</v>
      </c>
      <c r="H25" s="11" t="s">
        <v>47</v>
      </c>
      <c r="I25" s="11" t="s">
        <v>44</v>
      </c>
      <c r="J25" s="8">
        <v>15662200</v>
      </c>
    </row>
    <row r="26" spans="1:10" ht="11.1" customHeight="1" x14ac:dyDescent="0.25">
      <c r="A26" s="13" t="s">
        <v>48</v>
      </c>
      <c r="B26" s="5"/>
      <c r="C26" s="5"/>
      <c r="D26" s="11"/>
      <c r="E26" s="11"/>
      <c r="F26" s="11"/>
      <c r="G26" s="11"/>
      <c r="H26" s="11"/>
      <c r="I26" s="11"/>
      <c r="J26" s="8"/>
    </row>
    <row r="27" spans="1:10" ht="33.75" customHeight="1" x14ac:dyDescent="0.25">
      <c r="A27" s="13" t="s">
        <v>49</v>
      </c>
      <c r="B27" s="5" t="s">
        <v>50</v>
      </c>
      <c r="C27" s="5" t="s">
        <v>47</v>
      </c>
      <c r="D27" s="11" t="s">
        <v>51</v>
      </c>
      <c r="E27" s="11" t="s">
        <v>42</v>
      </c>
      <c r="F27" s="11" t="s">
        <v>20</v>
      </c>
      <c r="G27" s="11" t="s">
        <v>52</v>
      </c>
      <c r="H27" s="11" t="s">
        <v>47</v>
      </c>
      <c r="I27" s="11" t="s">
        <v>53</v>
      </c>
      <c r="J27" s="8">
        <v>15662200</v>
      </c>
    </row>
    <row r="28" spans="1:10" ht="22.5" customHeight="1" x14ac:dyDescent="0.25">
      <c r="A28" s="14" t="s">
        <v>54</v>
      </c>
      <c r="B28" s="11" t="s">
        <v>55</v>
      </c>
      <c r="C28" s="11" t="s">
        <v>56</v>
      </c>
      <c r="D28" s="11" t="s">
        <v>41</v>
      </c>
      <c r="E28" s="11" t="s">
        <v>42</v>
      </c>
      <c r="F28" s="11" t="s">
        <v>43</v>
      </c>
      <c r="G28" s="11" t="s">
        <v>40</v>
      </c>
      <c r="H28" s="11" t="s">
        <v>56</v>
      </c>
      <c r="I28" s="11" t="s">
        <v>44</v>
      </c>
      <c r="J28" s="15">
        <v>72670</v>
      </c>
    </row>
    <row r="29" spans="1:10" ht="22.5" customHeight="1" x14ac:dyDescent="0.25">
      <c r="A29" s="14" t="s">
        <v>57</v>
      </c>
      <c r="B29" s="11" t="s">
        <v>58</v>
      </c>
      <c r="C29" s="11" t="s">
        <v>56</v>
      </c>
      <c r="D29" s="11" t="s">
        <v>59</v>
      </c>
      <c r="E29" s="11" t="s">
        <v>42</v>
      </c>
      <c r="F29" s="11" t="s">
        <v>21</v>
      </c>
      <c r="G29" s="11" t="s">
        <v>60</v>
      </c>
      <c r="H29" s="11" t="s">
        <v>56</v>
      </c>
      <c r="I29" s="11" t="s">
        <v>61</v>
      </c>
      <c r="J29" s="15">
        <v>72670</v>
      </c>
    </row>
    <row r="30" spans="1:10" ht="22.5" customHeight="1" x14ac:dyDescent="0.25">
      <c r="A30" s="14" t="s">
        <v>62</v>
      </c>
      <c r="B30" s="11" t="s">
        <v>63</v>
      </c>
      <c r="C30" s="11" t="s">
        <v>64</v>
      </c>
      <c r="D30" s="11" t="s">
        <v>41</v>
      </c>
      <c r="E30" s="11" t="s">
        <v>42</v>
      </c>
      <c r="F30" s="11" t="s">
        <v>43</v>
      </c>
      <c r="G30" s="11" t="s">
        <v>40</v>
      </c>
      <c r="H30" s="11" t="s">
        <v>64</v>
      </c>
      <c r="I30" s="11" t="s">
        <v>44</v>
      </c>
      <c r="J30" s="15">
        <v>1100000</v>
      </c>
    </row>
    <row r="31" spans="1:10" ht="22.5" customHeight="1" x14ac:dyDescent="0.25">
      <c r="A31" s="14" t="s">
        <v>65</v>
      </c>
      <c r="B31" s="11" t="s">
        <v>63</v>
      </c>
      <c r="C31" s="11" t="s">
        <v>47</v>
      </c>
      <c r="D31" s="11" t="s">
        <v>41</v>
      </c>
      <c r="E31" s="11" t="s">
        <v>42</v>
      </c>
      <c r="F31" s="11" t="s">
        <v>18</v>
      </c>
      <c r="G31" s="11" t="s">
        <v>52</v>
      </c>
      <c r="H31" s="11" t="s">
        <v>47</v>
      </c>
      <c r="I31" s="11" t="s">
        <v>44</v>
      </c>
      <c r="J31" s="15">
        <v>1090000</v>
      </c>
    </row>
    <row r="32" spans="1:10" ht="22.5" customHeight="1" x14ac:dyDescent="0.25">
      <c r="A32" s="14" t="s">
        <v>66</v>
      </c>
      <c r="B32" s="11" t="s">
        <v>63</v>
      </c>
      <c r="C32" s="11" t="s">
        <v>56</v>
      </c>
      <c r="D32" s="11" t="s">
        <v>41</v>
      </c>
      <c r="E32" s="11" t="s">
        <v>42</v>
      </c>
      <c r="F32" s="11" t="s">
        <v>18</v>
      </c>
      <c r="G32" s="11" t="s">
        <v>67</v>
      </c>
      <c r="H32" s="11" t="s">
        <v>56</v>
      </c>
      <c r="I32" s="11" t="s">
        <v>44</v>
      </c>
      <c r="J32" s="15">
        <v>10000</v>
      </c>
    </row>
    <row r="33" spans="1:10" ht="22.5" customHeight="1" x14ac:dyDescent="0.25">
      <c r="A33" s="16" t="s">
        <v>68</v>
      </c>
      <c r="B33" s="17" t="s">
        <v>69</v>
      </c>
      <c r="C33" s="17" t="s">
        <v>40</v>
      </c>
      <c r="D33" s="18" t="s">
        <v>41</v>
      </c>
      <c r="E33" s="18" t="s">
        <v>42</v>
      </c>
      <c r="F33" s="18" t="s">
        <v>43</v>
      </c>
      <c r="G33" s="18" t="s">
        <v>40</v>
      </c>
      <c r="H33" s="18" t="s">
        <v>40</v>
      </c>
      <c r="I33" s="18" t="s">
        <v>44</v>
      </c>
      <c r="J33" s="19">
        <v>16834870</v>
      </c>
    </row>
    <row r="34" spans="1:10" ht="22.5" customHeight="1" x14ac:dyDescent="0.25">
      <c r="A34" s="20" t="s">
        <v>70</v>
      </c>
      <c r="B34" s="18" t="s">
        <v>71</v>
      </c>
      <c r="C34" s="18" t="s">
        <v>40</v>
      </c>
      <c r="D34" s="18" t="s">
        <v>41</v>
      </c>
      <c r="E34" s="18" t="s">
        <v>42</v>
      </c>
      <c r="F34" s="18" t="s">
        <v>43</v>
      </c>
      <c r="G34" s="18" t="s">
        <v>40</v>
      </c>
      <c r="H34" s="18" t="s">
        <v>40</v>
      </c>
      <c r="I34" s="18" t="s">
        <v>44</v>
      </c>
      <c r="J34" s="21">
        <v>13574900</v>
      </c>
    </row>
    <row r="35" spans="1:10" ht="22.5" customHeight="1" x14ac:dyDescent="0.25">
      <c r="A35" s="14" t="s">
        <v>72</v>
      </c>
      <c r="B35" s="11" t="s">
        <v>73</v>
      </c>
      <c r="C35" s="11" t="s">
        <v>74</v>
      </c>
      <c r="D35" s="11" t="s">
        <v>41</v>
      </c>
      <c r="E35" s="11" t="s">
        <v>42</v>
      </c>
      <c r="F35" s="11" t="s">
        <v>43</v>
      </c>
      <c r="G35" s="11" t="s">
        <v>40</v>
      </c>
      <c r="H35" s="11" t="s">
        <v>40</v>
      </c>
      <c r="I35" s="11" t="s">
        <v>44</v>
      </c>
      <c r="J35" s="15">
        <v>3146900</v>
      </c>
    </row>
    <row r="36" spans="1:10" ht="22.5" customHeight="1" x14ac:dyDescent="0.25">
      <c r="A36" s="14" t="s">
        <v>75</v>
      </c>
      <c r="B36" s="11" t="s">
        <v>76</v>
      </c>
      <c r="C36" s="11" t="s">
        <v>74</v>
      </c>
      <c r="D36" s="11" t="s">
        <v>41</v>
      </c>
      <c r="E36" s="11" t="s">
        <v>42</v>
      </c>
      <c r="F36" s="11" t="s">
        <v>18</v>
      </c>
      <c r="G36" s="11" t="s">
        <v>77</v>
      </c>
      <c r="H36" s="11" t="s">
        <v>40</v>
      </c>
      <c r="I36" s="11" t="s">
        <v>53</v>
      </c>
      <c r="J36" s="15">
        <v>105700</v>
      </c>
    </row>
    <row r="37" spans="1:10" ht="22.5" customHeight="1" x14ac:dyDescent="0.25">
      <c r="A37" s="14" t="s">
        <v>75</v>
      </c>
      <c r="B37" s="11" t="s">
        <v>76</v>
      </c>
      <c r="C37" s="11" t="s">
        <v>74</v>
      </c>
      <c r="D37" s="11" t="s">
        <v>51</v>
      </c>
      <c r="E37" s="11" t="s">
        <v>42</v>
      </c>
      <c r="F37" s="11" t="s">
        <v>20</v>
      </c>
      <c r="G37" s="11" t="s">
        <v>77</v>
      </c>
      <c r="H37" s="11" t="s">
        <v>40</v>
      </c>
      <c r="I37" s="11" t="s">
        <v>53</v>
      </c>
      <c r="J37" s="15">
        <v>3041200</v>
      </c>
    </row>
    <row r="38" spans="1:10" ht="22.5" customHeight="1" x14ac:dyDescent="0.25">
      <c r="A38" s="14" t="s">
        <v>78</v>
      </c>
      <c r="B38" s="11" t="s">
        <v>79</v>
      </c>
      <c r="C38" s="11" t="s">
        <v>80</v>
      </c>
      <c r="D38" s="11" t="s">
        <v>41</v>
      </c>
      <c r="E38" s="11" t="s">
        <v>42</v>
      </c>
      <c r="F38" s="11" t="s">
        <v>18</v>
      </c>
      <c r="G38" s="11" t="s">
        <v>81</v>
      </c>
      <c r="H38" s="11" t="s">
        <v>40</v>
      </c>
      <c r="I38" s="11" t="s">
        <v>53</v>
      </c>
      <c r="J38" s="15">
        <v>350000</v>
      </c>
    </row>
    <row r="39" spans="1:10" ht="22.5" customHeight="1" x14ac:dyDescent="0.25">
      <c r="A39" s="14" t="s">
        <v>78</v>
      </c>
      <c r="B39" s="11" t="s">
        <v>79</v>
      </c>
      <c r="C39" s="11" t="s">
        <v>80</v>
      </c>
      <c r="D39" s="11" t="s">
        <v>51</v>
      </c>
      <c r="E39" s="11" t="s">
        <v>42</v>
      </c>
      <c r="F39" s="11" t="s">
        <v>20</v>
      </c>
      <c r="G39" s="11" t="s">
        <v>81</v>
      </c>
      <c r="H39" s="11" t="s">
        <v>40</v>
      </c>
      <c r="I39" s="11" t="s">
        <v>53</v>
      </c>
      <c r="J39" s="15">
        <v>10070100</v>
      </c>
    </row>
    <row r="40" spans="1:10" ht="22.5" customHeight="1" x14ac:dyDescent="0.25">
      <c r="A40" s="14" t="s">
        <v>82</v>
      </c>
      <c r="B40" s="11" t="s">
        <v>83</v>
      </c>
      <c r="C40" s="11" t="s">
        <v>84</v>
      </c>
      <c r="D40" s="11" t="s">
        <v>41</v>
      </c>
      <c r="E40" s="11" t="s">
        <v>85</v>
      </c>
      <c r="F40" s="11" t="s">
        <v>18</v>
      </c>
      <c r="G40" s="11" t="s">
        <v>86</v>
      </c>
      <c r="H40" s="11" t="s">
        <v>40</v>
      </c>
      <c r="I40" s="11" t="s">
        <v>44</v>
      </c>
      <c r="J40" s="15">
        <v>6100</v>
      </c>
    </row>
    <row r="41" spans="1:10" ht="22.5" customHeight="1" x14ac:dyDescent="0.25">
      <c r="A41" s="14" t="s">
        <v>82</v>
      </c>
      <c r="B41" s="11" t="s">
        <v>83</v>
      </c>
      <c r="C41" s="11" t="s">
        <v>84</v>
      </c>
      <c r="D41" s="11" t="s">
        <v>41</v>
      </c>
      <c r="E41" s="11" t="s">
        <v>87</v>
      </c>
      <c r="F41" s="11" t="s">
        <v>18</v>
      </c>
      <c r="G41" s="11" t="s">
        <v>86</v>
      </c>
      <c r="H41" s="11" t="s">
        <v>40</v>
      </c>
      <c r="I41" s="11" t="s">
        <v>44</v>
      </c>
      <c r="J41" s="15">
        <v>1800</v>
      </c>
    </row>
    <row r="42" spans="1:10" ht="22.5" customHeight="1" x14ac:dyDescent="0.25">
      <c r="A42" s="20" t="s">
        <v>88</v>
      </c>
      <c r="B42" s="18" t="s">
        <v>89</v>
      </c>
      <c r="C42" s="18" t="s">
        <v>90</v>
      </c>
      <c r="D42" s="18" t="s">
        <v>41</v>
      </c>
      <c r="E42" s="18" t="s">
        <v>42</v>
      </c>
      <c r="F42" s="18" t="s">
        <v>43</v>
      </c>
      <c r="G42" s="18" t="s">
        <v>40</v>
      </c>
      <c r="H42" s="18" t="s">
        <v>40</v>
      </c>
      <c r="I42" s="18" t="s">
        <v>44</v>
      </c>
      <c r="J42" s="21">
        <v>72670</v>
      </c>
    </row>
    <row r="43" spans="1:10" ht="22.5" customHeight="1" x14ac:dyDescent="0.25">
      <c r="A43" s="14" t="s">
        <v>91</v>
      </c>
      <c r="B43" s="11" t="s">
        <v>92</v>
      </c>
      <c r="C43" s="11" t="s">
        <v>93</v>
      </c>
      <c r="D43" s="11" t="s">
        <v>41</v>
      </c>
      <c r="E43" s="11" t="s">
        <v>42</v>
      </c>
      <c r="F43" s="11" t="s">
        <v>43</v>
      </c>
      <c r="G43" s="11" t="s">
        <v>40</v>
      </c>
      <c r="H43" s="11" t="s">
        <v>40</v>
      </c>
      <c r="I43" s="11" t="s">
        <v>44</v>
      </c>
      <c r="J43" s="15">
        <v>72670</v>
      </c>
    </row>
    <row r="44" spans="1:10" ht="22.5" customHeight="1" x14ac:dyDescent="0.25">
      <c r="A44" s="14" t="s">
        <v>94</v>
      </c>
      <c r="B44" s="11" t="s">
        <v>95</v>
      </c>
      <c r="C44" s="11" t="s">
        <v>96</v>
      </c>
      <c r="D44" s="11" t="s">
        <v>59</v>
      </c>
      <c r="E44" s="11" t="s">
        <v>42</v>
      </c>
      <c r="F44" s="11" t="s">
        <v>21</v>
      </c>
      <c r="G44" s="11" t="s">
        <v>97</v>
      </c>
      <c r="H44" s="11" t="s">
        <v>40</v>
      </c>
      <c r="I44" s="11" t="s">
        <v>61</v>
      </c>
      <c r="J44" s="15">
        <v>72670</v>
      </c>
    </row>
    <row r="45" spans="1:10" ht="22.5" customHeight="1" x14ac:dyDescent="0.25">
      <c r="A45" s="20" t="s">
        <v>98</v>
      </c>
      <c r="B45" s="18" t="s">
        <v>99</v>
      </c>
      <c r="C45" s="18" t="s">
        <v>100</v>
      </c>
      <c r="D45" s="18" t="s">
        <v>41</v>
      </c>
      <c r="E45" s="18" t="s">
        <v>42</v>
      </c>
      <c r="F45" s="18" t="s">
        <v>43</v>
      </c>
      <c r="G45" s="18" t="s">
        <v>40</v>
      </c>
      <c r="H45" s="18" t="s">
        <v>40</v>
      </c>
      <c r="I45" s="18" t="s">
        <v>44</v>
      </c>
      <c r="J45" s="21">
        <v>576200</v>
      </c>
    </row>
    <row r="46" spans="1:10" ht="22.5" customHeight="1" x14ac:dyDescent="0.25">
      <c r="A46" s="14" t="s">
        <v>101</v>
      </c>
      <c r="B46" s="11" t="s">
        <v>102</v>
      </c>
      <c r="C46" s="11" t="s">
        <v>103</v>
      </c>
      <c r="D46" s="11" t="s">
        <v>41</v>
      </c>
      <c r="E46" s="11" t="s">
        <v>104</v>
      </c>
      <c r="F46" s="11" t="s">
        <v>18</v>
      </c>
      <c r="G46" s="11" t="s">
        <v>105</v>
      </c>
      <c r="H46" s="11" t="s">
        <v>40</v>
      </c>
      <c r="I46" s="11" t="s">
        <v>53</v>
      </c>
      <c r="J46" s="15">
        <v>1000</v>
      </c>
    </row>
    <row r="47" spans="1:10" ht="22.5" customHeight="1" x14ac:dyDescent="0.25">
      <c r="A47" s="14" t="s">
        <v>101</v>
      </c>
      <c r="B47" s="11" t="s">
        <v>102</v>
      </c>
      <c r="C47" s="11" t="s">
        <v>103</v>
      </c>
      <c r="D47" s="11" t="s">
        <v>51</v>
      </c>
      <c r="E47" s="11" t="s">
        <v>104</v>
      </c>
      <c r="F47" s="11" t="s">
        <v>20</v>
      </c>
      <c r="G47" s="11" t="s">
        <v>105</v>
      </c>
      <c r="H47" s="11" t="s">
        <v>40</v>
      </c>
      <c r="I47" s="11" t="s">
        <v>53</v>
      </c>
      <c r="J47" s="15">
        <v>212400</v>
      </c>
    </row>
    <row r="48" spans="1:10" ht="22.5" customHeight="1" x14ac:dyDescent="0.25">
      <c r="A48" s="14" t="s">
        <v>101</v>
      </c>
      <c r="B48" s="11" t="s">
        <v>102</v>
      </c>
      <c r="C48" s="11" t="s">
        <v>103</v>
      </c>
      <c r="D48" s="11" t="s">
        <v>51</v>
      </c>
      <c r="E48" s="11" t="s">
        <v>106</v>
      </c>
      <c r="F48" s="11" t="s">
        <v>20</v>
      </c>
      <c r="G48" s="11" t="s">
        <v>105</v>
      </c>
      <c r="H48" s="11" t="s">
        <v>40</v>
      </c>
      <c r="I48" s="11" t="s">
        <v>53</v>
      </c>
      <c r="J48" s="15">
        <v>348800</v>
      </c>
    </row>
    <row r="49" spans="1:10" ht="22.5" customHeight="1" x14ac:dyDescent="0.25">
      <c r="A49" s="14" t="s">
        <v>107</v>
      </c>
      <c r="B49" s="11" t="s">
        <v>108</v>
      </c>
      <c r="C49" s="11" t="s">
        <v>109</v>
      </c>
      <c r="D49" s="11" t="s">
        <v>41</v>
      </c>
      <c r="E49" s="11" t="s">
        <v>110</v>
      </c>
      <c r="F49" s="11" t="s">
        <v>18</v>
      </c>
      <c r="G49" s="11" t="s">
        <v>111</v>
      </c>
      <c r="H49" s="11" t="s">
        <v>40</v>
      </c>
      <c r="I49" s="11" t="s">
        <v>44</v>
      </c>
      <c r="J49" s="15">
        <v>14000</v>
      </c>
    </row>
    <row r="50" spans="1:10" ht="22.5" customHeight="1" x14ac:dyDescent="0.25">
      <c r="A50" s="20" t="s">
        <v>112</v>
      </c>
      <c r="B50" s="18" t="s">
        <v>113</v>
      </c>
      <c r="C50" s="18" t="s">
        <v>40</v>
      </c>
      <c r="D50" s="18" t="s">
        <v>41</v>
      </c>
      <c r="E50" s="18" t="s">
        <v>42</v>
      </c>
      <c r="F50" s="18" t="s">
        <v>43</v>
      </c>
      <c r="G50" s="18" t="s">
        <v>40</v>
      </c>
      <c r="H50" s="18" t="s">
        <v>40</v>
      </c>
      <c r="I50" s="18" t="s">
        <v>44</v>
      </c>
      <c r="J50" s="21">
        <v>2611100</v>
      </c>
    </row>
    <row r="51" spans="1:10" ht="22.5" customHeight="1" x14ac:dyDescent="0.25">
      <c r="A51" s="14" t="s">
        <v>114</v>
      </c>
      <c r="B51" s="11" t="s">
        <v>115</v>
      </c>
      <c r="C51" s="11" t="s">
        <v>116</v>
      </c>
      <c r="D51" s="11" t="s">
        <v>51</v>
      </c>
      <c r="E51" s="11" t="s">
        <v>42</v>
      </c>
      <c r="F51" s="11" t="s">
        <v>20</v>
      </c>
      <c r="G51" s="11" t="s">
        <v>117</v>
      </c>
      <c r="H51" s="11" t="s">
        <v>40</v>
      </c>
      <c r="I51" s="11" t="s">
        <v>53</v>
      </c>
      <c r="J51" s="15">
        <v>30000</v>
      </c>
    </row>
    <row r="52" spans="1:10" ht="22.5" customHeight="1" x14ac:dyDescent="0.25">
      <c r="A52" s="14" t="s">
        <v>114</v>
      </c>
      <c r="B52" s="11" t="s">
        <v>115</v>
      </c>
      <c r="C52" s="11" t="s">
        <v>116</v>
      </c>
      <c r="D52" s="11" t="s">
        <v>41</v>
      </c>
      <c r="E52" s="11" t="s">
        <v>42</v>
      </c>
      <c r="F52" s="11" t="s">
        <v>18</v>
      </c>
      <c r="G52" s="11" t="s">
        <v>117</v>
      </c>
      <c r="H52" s="11" t="s">
        <v>40</v>
      </c>
      <c r="I52" s="11" t="s">
        <v>53</v>
      </c>
      <c r="J52" s="15">
        <v>5000</v>
      </c>
    </row>
    <row r="53" spans="1:10" ht="22.5" customHeight="1" x14ac:dyDescent="0.25">
      <c r="A53" s="14" t="s">
        <v>118</v>
      </c>
      <c r="B53" s="11" t="s">
        <v>115</v>
      </c>
      <c r="C53" s="11" t="s">
        <v>116</v>
      </c>
      <c r="D53" s="11" t="s">
        <v>41</v>
      </c>
      <c r="E53" s="11" t="s">
        <v>42</v>
      </c>
      <c r="F53" s="11" t="s">
        <v>18</v>
      </c>
      <c r="G53" s="11" t="s">
        <v>119</v>
      </c>
      <c r="H53" s="11" t="s">
        <v>40</v>
      </c>
      <c r="I53" s="11" t="s">
        <v>53</v>
      </c>
      <c r="J53" s="15">
        <v>20000</v>
      </c>
    </row>
    <row r="54" spans="1:10" ht="22.5" customHeight="1" x14ac:dyDescent="0.25">
      <c r="A54" s="14" t="s">
        <v>120</v>
      </c>
      <c r="B54" s="11" t="s">
        <v>115</v>
      </c>
      <c r="C54" s="11" t="s">
        <v>116</v>
      </c>
      <c r="D54" s="11" t="s">
        <v>51</v>
      </c>
      <c r="E54" s="11" t="s">
        <v>121</v>
      </c>
      <c r="F54" s="11" t="s">
        <v>20</v>
      </c>
      <c r="G54" s="11" t="s">
        <v>122</v>
      </c>
      <c r="H54" s="11" t="s">
        <v>40</v>
      </c>
      <c r="I54" s="11" t="s">
        <v>53</v>
      </c>
      <c r="J54" s="15">
        <v>57000</v>
      </c>
    </row>
    <row r="55" spans="1:10" ht="22.5" customHeight="1" x14ac:dyDescent="0.25">
      <c r="A55" s="14" t="s">
        <v>123</v>
      </c>
      <c r="B55" s="11" t="s">
        <v>115</v>
      </c>
      <c r="C55" s="11" t="s">
        <v>124</v>
      </c>
      <c r="D55" s="11" t="s">
        <v>51</v>
      </c>
      <c r="E55" s="11" t="s">
        <v>125</v>
      </c>
      <c r="F55" s="11" t="s">
        <v>20</v>
      </c>
      <c r="G55" s="11" t="s">
        <v>122</v>
      </c>
      <c r="H55" s="11" t="s">
        <v>40</v>
      </c>
      <c r="I55" s="11" t="s">
        <v>53</v>
      </c>
      <c r="J55" s="15">
        <v>861000</v>
      </c>
    </row>
    <row r="56" spans="1:10" ht="22.5" customHeight="1" x14ac:dyDescent="0.25">
      <c r="A56" s="14" t="s">
        <v>123</v>
      </c>
      <c r="B56" s="11" t="s">
        <v>115</v>
      </c>
      <c r="C56" s="11" t="s">
        <v>124</v>
      </c>
      <c r="D56" s="11" t="s">
        <v>41</v>
      </c>
      <c r="E56" s="11" t="s">
        <v>125</v>
      </c>
      <c r="F56" s="11" t="s">
        <v>18</v>
      </c>
      <c r="G56" s="11" t="s">
        <v>122</v>
      </c>
      <c r="H56" s="11" t="s">
        <v>40</v>
      </c>
      <c r="I56" s="11" t="s">
        <v>53</v>
      </c>
      <c r="J56" s="15">
        <v>1000</v>
      </c>
    </row>
    <row r="57" spans="1:10" ht="22.5" customHeight="1" x14ac:dyDescent="0.25">
      <c r="A57" s="14" t="s">
        <v>126</v>
      </c>
      <c r="B57" s="11" t="s">
        <v>115</v>
      </c>
      <c r="C57" s="11" t="s">
        <v>124</v>
      </c>
      <c r="D57" s="11" t="s">
        <v>51</v>
      </c>
      <c r="E57" s="11" t="s">
        <v>127</v>
      </c>
      <c r="F57" s="11" t="s">
        <v>20</v>
      </c>
      <c r="G57" s="11" t="s">
        <v>122</v>
      </c>
      <c r="H57" s="11" t="s">
        <v>40</v>
      </c>
      <c r="I57" s="11" t="s">
        <v>53</v>
      </c>
      <c r="J57" s="15">
        <v>200000</v>
      </c>
    </row>
    <row r="58" spans="1:10" ht="22.5" customHeight="1" x14ac:dyDescent="0.25">
      <c r="A58" s="14" t="s">
        <v>126</v>
      </c>
      <c r="B58" s="11" t="s">
        <v>115</v>
      </c>
      <c r="C58" s="11" t="s">
        <v>124</v>
      </c>
      <c r="D58" s="11" t="s">
        <v>41</v>
      </c>
      <c r="E58" s="11" t="s">
        <v>127</v>
      </c>
      <c r="F58" s="11" t="s">
        <v>18</v>
      </c>
      <c r="G58" s="11" t="s">
        <v>122</v>
      </c>
      <c r="H58" s="11" t="s">
        <v>40</v>
      </c>
      <c r="I58" s="11" t="s">
        <v>53</v>
      </c>
      <c r="J58" s="15">
        <v>1000</v>
      </c>
    </row>
    <row r="59" spans="1:10" ht="22.5" customHeight="1" x14ac:dyDescent="0.25">
      <c r="A59" s="14" t="s">
        <v>128</v>
      </c>
      <c r="B59" s="11" t="s">
        <v>115</v>
      </c>
      <c r="C59" s="11" t="s">
        <v>116</v>
      </c>
      <c r="D59" s="11" t="s">
        <v>51</v>
      </c>
      <c r="E59" s="11" t="s">
        <v>129</v>
      </c>
      <c r="F59" s="11" t="s">
        <v>20</v>
      </c>
      <c r="G59" s="11" t="s">
        <v>122</v>
      </c>
      <c r="H59" s="11" t="s">
        <v>40</v>
      </c>
      <c r="I59" s="11" t="s">
        <v>53</v>
      </c>
      <c r="J59" s="15">
        <v>20000</v>
      </c>
    </row>
    <row r="60" spans="1:10" ht="22.5" customHeight="1" x14ac:dyDescent="0.25">
      <c r="A60" s="14" t="s">
        <v>128</v>
      </c>
      <c r="B60" s="11" t="s">
        <v>115</v>
      </c>
      <c r="C60" s="11" t="s">
        <v>116</v>
      </c>
      <c r="D60" s="11" t="s">
        <v>41</v>
      </c>
      <c r="E60" s="11" t="s">
        <v>129</v>
      </c>
      <c r="F60" s="11" t="s">
        <v>18</v>
      </c>
      <c r="G60" s="11" t="s">
        <v>122</v>
      </c>
      <c r="H60" s="11" t="s">
        <v>40</v>
      </c>
      <c r="I60" s="11" t="s">
        <v>53</v>
      </c>
      <c r="J60" s="15">
        <v>1000</v>
      </c>
    </row>
    <row r="61" spans="1:10" ht="22.5" customHeight="1" x14ac:dyDescent="0.25">
      <c r="A61" s="14" t="s">
        <v>130</v>
      </c>
      <c r="B61" s="11" t="s">
        <v>115</v>
      </c>
      <c r="C61" s="11" t="s">
        <v>116</v>
      </c>
      <c r="D61" s="11" t="s">
        <v>51</v>
      </c>
      <c r="E61" s="11" t="s">
        <v>42</v>
      </c>
      <c r="F61" s="11" t="s">
        <v>20</v>
      </c>
      <c r="G61" s="11" t="s">
        <v>131</v>
      </c>
      <c r="H61" s="11" t="s">
        <v>40</v>
      </c>
      <c r="I61" s="11" t="s">
        <v>53</v>
      </c>
      <c r="J61" s="15">
        <v>400</v>
      </c>
    </row>
    <row r="62" spans="1:10" ht="22.5" customHeight="1" x14ac:dyDescent="0.25">
      <c r="A62" s="14" t="s">
        <v>132</v>
      </c>
      <c r="B62" s="11" t="s">
        <v>115</v>
      </c>
      <c r="C62" s="11" t="s">
        <v>116</v>
      </c>
      <c r="D62" s="11" t="s">
        <v>51</v>
      </c>
      <c r="E62" s="11" t="s">
        <v>133</v>
      </c>
      <c r="F62" s="11" t="s">
        <v>20</v>
      </c>
      <c r="G62" s="11" t="s">
        <v>134</v>
      </c>
      <c r="H62" s="11" t="s">
        <v>40</v>
      </c>
      <c r="I62" s="11" t="s">
        <v>53</v>
      </c>
      <c r="J62" s="15">
        <v>87000</v>
      </c>
    </row>
    <row r="63" spans="1:10" ht="22.5" customHeight="1" x14ac:dyDescent="0.25">
      <c r="A63" s="14" t="s">
        <v>132</v>
      </c>
      <c r="B63" s="11" t="s">
        <v>115</v>
      </c>
      <c r="C63" s="11" t="s">
        <v>116</v>
      </c>
      <c r="D63" s="11" t="s">
        <v>41</v>
      </c>
      <c r="E63" s="11" t="s">
        <v>133</v>
      </c>
      <c r="F63" s="11" t="s">
        <v>18</v>
      </c>
      <c r="G63" s="11" t="s">
        <v>134</v>
      </c>
      <c r="H63" s="11" t="s">
        <v>40</v>
      </c>
      <c r="I63" s="11" t="s">
        <v>53</v>
      </c>
      <c r="J63" s="15">
        <v>74290</v>
      </c>
    </row>
    <row r="64" spans="1:10" ht="22.5" customHeight="1" x14ac:dyDescent="0.25">
      <c r="A64" s="14" t="s">
        <v>135</v>
      </c>
      <c r="B64" s="11" t="s">
        <v>115</v>
      </c>
      <c r="C64" s="11" t="s">
        <v>116</v>
      </c>
      <c r="D64" s="11" t="s">
        <v>41</v>
      </c>
      <c r="E64" s="11" t="s">
        <v>136</v>
      </c>
      <c r="F64" s="11" t="s">
        <v>18</v>
      </c>
      <c r="G64" s="11" t="s">
        <v>134</v>
      </c>
      <c r="H64" s="11" t="s">
        <v>40</v>
      </c>
      <c r="I64" s="11" t="s">
        <v>53</v>
      </c>
      <c r="J64" s="15">
        <v>150000</v>
      </c>
    </row>
    <row r="65" spans="1:10" ht="22.5" customHeight="1" x14ac:dyDescent="0.25">
      <c r="A65" s="14" t="s">
        <v>137</v>
      </c>
      <c r="B65" s="11" t="s">
        <v>115</v>
      </c>
      <c r="C65" s="11" t="s">
        <v>116</v>
      </c>
      <c r="D65" s="11" t="s">
        <v>51</v>
      </c>
      <c r="E65" s="11" t="s">
        <v>121</v>
      </c>
      <c r="F65" s="11" t="s">
        <v>20</v>
      </c>
      <c r="G65" s="11" t="s">
        <v>134</v>
      </c>
      <c r="H65" s="11" t="s">
        <v>40</v>
      </c>
      <c r="I65" s="11" t="s">
        <v>53</v>
      </c>
      <c r="J65" s="15">
        <v>542000</v>
      </c>
    </row>
    <row r="66" spans="1:10" ht="22.5" customHeight="1" x14ac:dyDescent="0.25">
      <c r="A66" s="14" t="s">
        <v>137</v>
      </c>
      <c r="B66" s="11" t="s">
        <v>115</v>
      </c>
      <c r="C66" s="11" t="s">
        <v>116</v>
      </c>
      <c r="D66" s="11" t="s">
        <v>41</v>
      </c>
      <c r="E66" s="11" t="s">
        <v>121</v>
      </c>
      <c r="F66" s="11" t="s">
        <v>18</v>
      </c>
      <c r="G66" s="11" t="s">
        <v>134</v>
      </c>
      <c r="H66" s="11" t="s">
        <v>40</v>
      </c>
      <c r="I66" s="11" t="s">
        <v>53</v>
      </c>
      <c r="J66" s="15">
        <v>9796</v>
      </c>
    </row>
    <row r="67" spans="1:10" ht="22.5" customHeight="1" x14ac:dyDescent="0.25">
      <c r="A67" s="14" t="s">
        <v>138</v>
      </c>
      <c r="B67" s="11" t="s">
        <v>115</v>
      </c>
      <c r="C67" s="11" t="s">
        <v>116</v>
      </c>
      <c r="D67" s="11" t="s">
        <v>51</v>
      </c>
      <c r="E67" s="11" t="s">
        <v>139</v>
      </c>
      <c r="F67" s="11" t="s">
        <v>20</v>
      </c>
      <c r="G67" s="11" t="s">
        <v>140</v>
      </c>
      <c r="H67" s="11" t="s">
        <v>40</v>
      </c>
      <c r="I67" s="11" t="s">
        <v>53</v>
      </c>
      <c r="J67" s="15">
        <v>70000</v>
      </c>
    </row>
    <row r="68" spans="1:10" ht="22.5" customHeight="1" x14ac:dyDescent="0.25">
      <c r="A68" s="14" t="s">
        <v>141</v>
      </c>
      <c r="B68" s="11" t="s">
        <v>115</v>
      </c>
      <c r="C68" s="11" t="s">
        <v>116</v>
      </c>
      <c r="D68" s="11" t="s">
        <v>41</v>
      </c>
      <c r="E68" s="11" t="s">
        <v>85</v>
      </c>
      <c r="F68" s="11" t="s">
        <v>18</v>
      </c>
      <c r="G68" s="11" t="s">
        <v>140</v>
      </c>
      <c r="H68" s="11" t="s">
        <v>40</v>
      </c>
      <c r="I68" s="11" t="s">
        <v>53</v>
      </c>
      <c r="J68" s="15">
        <v>46140.1</v>
      </c>
    </row>
    <row r="69" spans="1:10" ht="22.5" customHeight="1" x14ac:dyDescent="0.25">
      <c r="A69" s="14" t="s">
        <v>142</v>
      </c>
      <c r="B69" s="11" t="s">
        <v>115</v>
      </c>
      <c r="C69" s="11" t="s">
        <v>116</v>
      </c>
      <c r="D69" s="11" t="s">
        <v>41</v>
      </c>
      <c r="E69" s="11" t="s">
        <v>143</v>
      </c>
      <c r="F69" s="11" t="s">
        <v>18</v>
      </c>
      <c r="G69" s="11" t="s">
        <v>144</v>
      </c>
      <c r="H69" s="11" t="s">
        <v>40</v>
      </c>
      <c r="I69" s="11" t="s">
        <v>53</v>
      </c>
      <c r="J69" s="15">
        <v>73440</v>
      </c>
    </row>
    <row r="70" spans="1:10" ht="22.5" customHeight="1" x14ac:dyDescent="0.25">
      <c r="A70" s="14" t="s">
        <v>145</v>
      </c>
      <c r="B70" s="11" t="s">
        <v>115</v>
      </c>
      <c r="C70" s="11" t="s">
        <v>116</v>
      </c>
      <c r="D70" s="11" t="s">
        <v>51</v>
      </c>
      <c r="E70" s="11" t="s">
        <v>146</v>
      </c>
      <c r="F70" s="11" t="s">
        <v>20</v>
      </c>
      <c r="G70" s="11" t="s">
        <v>147</v>
      </c>
      <c r="H70" s="11" t="s">
        <v>40</v>
      </c>
      <c r="I70" s="11" t="s">
        <v>53</v>
      </c>
      <c r="J70" s="15">
        <v>122300</v>
      </c>
    </row>
    <row r="71" spans="1:10" ht="22.5" customHeight="1" x14ac:dyDescent="0.25">
      <c r="A71" s="14" t="s">
        <v>148</v>
      </c>
      <c r="B71" s="11" t="s">
        <v>115</v>
      </c>
      <c r="C71" s="11" t="s">
        <v>116</v>
      </c>
      <c r="D71" s="11" t="s">
        <v>41</v>
      </c>
      <c r="E71" s="11" t="s">
        <v>42</v>
      </c>
      <c r="F71" s="11" t="s">
        <v>18</v>
      </c>
      <c r="G71" s="11" t="s">
        <v>149</v>
      </c>
      <c r="H71" s="11" t="s">
        <v>40</v>
      </c>
      <c r="I71" s="11" t="s">
        <v>53</v>
      </c>
      <c r="J71" s="15">
        <v>10000</v>
      </c>
    </row>
    <row r="72" spans="1:10" ht="22.5" customHeight="1" x14ac:dyDescent="0.25">
      <c r="A72" s="14" t="s">
        <v>150</v>
      </c>
      <c r="B72" s="11" t="s">
        <v>115</v>
      </c>
      <c r="C72" s="11" t="s">
        <v>116</v>
      </c>
      <c r="D72" s="11" t="s">
        <v>41</v>
      </c>
      <c r="E72" s="11" t="s">
        <v>42</v>
      </c>
      <c r="F72" s="11" t="s">
        <v>18</v>
      </c>
      <c r="G72" s="11" t="s">
        <v>151</v>
      </c>
      <c r="H72" s="11" t="s">
        <v>40</v>
      </c>
      <c r="I72" s="11" t="s">
        <v>53</v>
      </c>
      <c r="J72" s="15">
        <v>229733.9</v>
      </c>
    </row>
  </sheetData>
  <mergeCells count="14">
    <mergeCell ref="I18:I20"/>
    <mergeCell ref="A18:A20"/>
    <mergeCell ref="B18:B20"/>
    <mergeCell ref="C18:C20"/>
    <mergeCell ref="H18:H20"/>
    <mergeCell ref="G18:G20"/>
    <mergeCell ref="F18:F20"/>
    <mergeCell ref="E18:E20"/>
    <mergeCell ref="D18:D20"/>
    <mergeCell ref="B10:J10"/>
    <mergeCell ref="A7:J7"/>
    <mergeCell ref="A8:J8"/>
    <mergeCell ref="B13:J13"/>
    <mergeCell ref="A16:J16"/>
  </mergeCells>
  <pageMargins left="0.59055118110236227" right="0.51181102362204722" top="0.78740157480314965" bottom="0.31496062992125984" header="0.19685039370078741" footer="0.19685039370078741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0"/>
  <sheetViews>
    <sheetView tabSelected="1" topLeftCell="A13" workbookViewId="0">
      <selection activeCell="B1" sqref="A1:CW30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1.7109375" customWidth="1"/>
  </cols>
  <sheetData>
    <row r="1" spans="1:101" ht="13.5" customHeight="1" x14ac:dyDescent="0.25">
      <c r="B1" s="24" t="s">
        <v>152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</row>
    <row r="2" spans="1:101" ht="15" x14ac:dyDescent="0.25"/>
    <row r="3" spans="1:101" ht="11.25" customHeight="1" x14ac:dyDescent="0.25">
      <c r="A3" s="26" t="s">
        <v>153</v>
      </c>
      <c r="B3" s="26"/>
      <c r="C3" s="26"/>
      <c r="D3" s="26"/>
      <c r="E3" s="26"/>
      <c r="F3" s="26"/>
      <c r="G3" s="26"/>
      <c r="H3" s="26"/>
      <c r="I3" s="25" t="s">
        <v>7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6" t="s">
        <v>154</v>
      </c>
      <c r="CO3" s="26"/>
      <c r="CP3" s="26"/>
      <c r="CQ3" s="26"/>
      <c r="CR3" s="26"/>
      <c r="CS3" s="26"/>
      <c r="CT3" s="26"/>
      <c r="CU3" s="26"/>
      <c r="CV3" s="26" t="s">
        <v>155</v>
      </c>
      <c r="CW3" s="4" t="s">
        <v>15</v>
      </c>
    </row>
    <row r="4" spans="1:101" ht="11.25" customHeight="1" x14ac:dyDescent="0.25">
      <c r="A4" s="26"/>
      <c r="B4" s="26"/>
      <c r="C4" s="26"/>
      <c r="D4" s="26"/>
      <c r="E4" s="26"/>
      <c r="F4" s="26"/>
      <c r="G4" s="26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6"/>
      <c r="CO4" s="26"/>
      <c r="CP4" s="26"/>
      <c r="CQ4" s="26"/>
      <c r="CR4" s="26"/>
      <c r="CS4" s="26"/>
      <c r="CT4" s="26"/>
      <c r="CU4" s="26"/>
      <c r="CV4" s="26"/>
      <c r="CW4" s="5" t="s">
        <v>35</v>
      </c>
    </row>
    <row r="5" spans="1:101" ht="39" customHeight="1" x14ac:dyDescent="0.25">
      <c r="A5" s="26"/>
      <c r="B5" s="26"/>
      <c r="C5" s="26"/>
      <c r="D5" s="26"/>
      <c r="E5" s="26"/>
      <c r="F5" s="26"/>
      <c r="G5" s="26"/>
      <c r="H5" s="2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6"/>
      <c r="CO5" s="26"/>
      <c r="CP5" s="26"/>
      <c r="CQ5" s="26"/>
      <c r="CR5" s="26"/>
      <c r="CS5" s="26"/>
      <c r="CT5" s="26"/>
      <c r="CU5" s="26"/>
      <c r="CV5" s="26"/>
      <c r="CW5" s="6" t="s">
        <v>156</v>
      </c>
    </row>
    <row r="6" spans="1:101" ht="10.9" customHeight="1" x14ac:dyDescent="0.25">
      <c r="A6" s="40" t="s">
        <v>17</v>
      </c>
      <c r="B6" s="40"/>
      <c r="C6" s="40"/>
      <c r="D6" s="40"/>
      <c r="E6" s="40"/>
      <c r="F6" s="40"/>
      <c r="G6" s="40"/>
      <c r="H6" s="40"/>
      <c r="I6" s="40" t="s">
        <v>18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 t="s">
        <v>19</v>
      </c>
      <c r="CO6" s="40"/>
      <c r="CP6" s="40"/>
      <c r="CQ6" s="40"/>
      <c r="CR6" s="40"/>
      <c r="CS6" s="40"/>
      <c r="CT6" s="40"/>
      <c r="CU6" s="40"/>
      <c r="CV6" s="7" t="s">
        <v>20</v>
      </c>
      <c r="CW6" s="7" t="s">
        <v>21</v>
      </c>
    </row>
    <row r="7" spans="1:101" ht="12.75" customHeight="1" x14ac:dyDescent="0.25">
      <c r="A7" s="34">
        <v>1</v>
      </c>
      <c r="B7" s="34"/>
      <c r="C7" s="34"/>
      <c r="D7" s="34"/>
      <c r="E7" s="34"/>
      <c r="F7" s="34"/>
      <c r="G7" s="34"/>
      <c r="H7" s="34"/>
      <c r="I7" s="35" t="s">
        <v>157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4" t="s">
        <v>158</v>
      </c>
      <c r="CO7" s="34"/>
      <c r="CP7" s="34"/>
      <c r="CQ7" s="34"/>
      <c r="CR7" s="34"/>
      <c r="CS7" s="34"/>
      <c r="CT7" s="34"/>
      <c r="CU7" s="34"/>
      <c r="CV7" s="5" t="s">
        <v>227</v>
      </c>
      <c r="CW7" s="8">
        <f>'ФХД_ Поступления и выплаты'!J50</f>
        <v>2611100</v>
      </c>
    </row>
    <row r="8" spans="1:101" ht="24" customHeight="1" x14ac:dyDescent="0.25">
      <c r="A8" s="36" t="s">
        <v>161</v>
      </c>
      <c r="B8" s="36"/>
      <c r="C8" s="36"/>
      <c r="D8" s="36"/>
      <c r="E8" s="36"/>
      <c r="F8" s="36"/>
      <c r="G8" s="36"/>
      <c r="H8" s="36"/>
      <c r="I8" s="39" t="s">
        <v>162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6" t="s">
        <v>163</v>
      </c>
      <c r="CO8" s="36"/>
      <c r="CP8" s="36"/>
      <c r="CQ8" s="36"/>
      <c r="CR8" s="36"/>
      <c r="CS8" s="36"/>
      <c r="CT8" s="36"/>
      <c r="CU8" s="36"/>
      <c r="CV8" s="5" t="s">
        <v>227</v>
      </c>
      <c r="CW8" s="8">
        <v>0</v>
      </c>
    </row>
    <row r="9" spans="1:101" ht="24" customHeight="1" x14ac:dyDescent="0.25">
      <c r="A9" s="36" t="s">
        <v>159</v>
      </c>
      <c r="B9" s="36"/>
      <c r="C9" s="36"/>
      <c r="D9" s="36"/>
      <c r="E9" s="36"/>
      <c r="F9" s="36"/>
      <c r="G9" s="36"/>
      <c r="H9" s="36"/>
      <c r="I9" s="37" t="s">
        <v>164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6" t="s">
        <v>160</v>
      </c>
      <c r="CO9" s="36"/>
      <c r="CP9" s="36"/>
      <c r="CQ9" s="36"/>
      <c r="CR9" s="36"/>
      <c r="CS9" s="36"/>
      <c r="CT9" s="36"/>
      <c r="CU9" s="36"/>
      <c r="CV9" s="5" t="s">
        <v>227</v>
      </c>
      <c r="CW9" s="8">
        <v>0</v>
      </c>
    </row>
    <row r="10" spans="1:101" ht="24" customHeight="1" x14ac:dyDescent="0.25">
      <c r="A10" s="36" t="s">
        <v>165</v>
      </c>
      <c r="B10" s="36"/>
      <c r="C10" s="36"/>
      <c r="D10" s="36"/>
      <c r="E10" s="36"/>
      <c r="F10" s="36"/>
      <c r="G10" s="36"/>
      <c r="H10" s="36"/>
      <c r="I10" s="37" t="s">
        <v>166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6" t="s">
        <v>167</v>
      </c>
      <c r="CO10" s="36"/>
      <c r="CP10" s="36"/>
      <c r="CQ10" s="36"/>
      <c r="CR10" s="36"/>
      <c r="CS10" s="36"/>
      <c r="CT10" s="36"/>
      <c r="CU10" s="36"/>
      <c r="CV10" s="5" t="s">
        <v>227</v>
      </c>
      <c r="CW10" s="8">
        <v>0</v>
      </c>
    </row>
    <row r="11" spans="1:101" ht="24" customHeight="1" x14ac:dyDescent="0.25">
      <c r="A11" s="36" t="s">
        <v>168</v>
      </c>
      <c r="B11" s="36"/>
      <c r="C11" s="36"/>
      <c r="D11" s="36"/>
      <c r="E11" s="36"/>
      <c r="F11" s="36"/>
      <c r="G11" s="36"/>
      <c r="H11" s="36"/>
      <c r="I11" s="37" t="s">
        <v>169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6" t="s">
        <v>170</v>
      </c>
      <c r="CO11" s="36"/>
      <c r="CP11" s="36"/>
      <c r="CQ11" s="36"/>
      <c r="CR11" s="36"/>
      <c r="CS11" s="36"/>
      <c r="CT11" s="36"/>
      <c r="CU11" s="36"/>
      <c r="CV11" s="5" t="s">
        <v>227</v>
      </c>
      <c r="CW11" s="8">
        <v>0</v>
      </c>
    </row>
    <row r="12" spans="1:101" ht="24" customHeight="1" x14ac:dyDescent="0.25">
      <c r="A12" s="36" t="s">
        <v>171</v>
      </c>
      <c r="B12" s="36"/>
      <c r="C12" s="36"/>
      <c r="D12" s="36"/>
      <c r="E12" s="36"/>
      <c r="F12" s="36"/>
      <c r="G12" s="36"/>
      <c r="H12" s="36"/>
      <c r="I12" s="37" t="s">
        <v>172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6" t="s">
        <v>173</v>
      </c>
      <c r="CO12" s="36"/>
      <c r="CP12" s="36"/>
      <c r="CQ12" s="36"/>
      <c r="CR12" s="36"/>
      <c r="CS12" s="36"/>
      <c r="CT12" s="36"/>
      <c r="CU12" s="36"/>
      <c r="CV12" s="5" t="s">
        <v>227</v>
      </c>
      <c r="CW12" s="8">
        <v>0</v>
      </c>
    </row>
    <row r="13" spans="1:101" ht="24" customHeight="1" x14ac:dyDescent="0.25">
      <c r="A13" s="36" t="s">
        <v>174</v>
      </c>
      <c r="B13" s="36"/>
      <c r="C13" s="36"/>
      <c r="D13" s="36"/>
      <c r="E13" s="36"/>
      <c r="F13" s="36"/>
      <c r="G13" s="36"/>
      <c r="H13" s="36"/>
      <c r="I13" s="37" t="s">
        <v>175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6" t="s">
        <v>176</v>
      </c>
      <c r="CO13" s="36"/>
      <c r="CP13" s="36"/>
      <c r="CQ13" s="36"/>
      <c r="CR13" s="36"/>
      <c r="CS13" s="36"/>
      <c r="CT13" s="36"/>
      <c r="CU13" s="36"/>
      <c r="CV13" s="5" t="s">
        <v>227</v>
      </c>
      <c r="CW13" s="8">
        <f>CW7</f>
        <v>2611100</v>
      </c>
    </row>
    <row r="14" spans="1:101" ht="24" customHeight="1" x14ac:dyDescent="0.25">
      <c r="A14" s="36" t="s">
        <v>177</v>
      </c>
      <c r="B14" s="36"/>
      <c r="C14" s="36"/>
      <c r="D14" s="36"/>
      <c r="E14" s="36"/>
      <c r="F14" s="36"/>
      <c r="G14" s="36"/>
      <c r="H14" s="36"/>
      <c r="I14" s="37" t="s">
        <v>178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6" t="s">
        <v>179</v>
      </c>
      <c r="CO14" s="36"/>
      <c r="CP14" s="36"/>
      <c r="CQ14" s="36"/>
      <c r="CR14" s="36"/>
      <c r="CS14" s="36"/>
      <c r="CT14" s="36"/>
      <c r="CU14" s="36"/>
      <c r="CV14" s="5" t="s">
        <v>227</v>
      </c>
      <c r="CW14" s="8">
        <f>'ФХД_ Поступления и выплаты'!J51+'ФХД_ Поступления и выплаты'!J54+'ФХД_ Поступления и выплаты'!J55+'ФХД_ Поступления и выплаты'!J57+'ФХД_ Поступления и выплаты'!J59+'ФХД_ Поступления и выплаты'!J61+'ФХД_ Поступления и выплаты'!J62+'ФХД_ Поступления и выплаты'!J65+'ФХД_ Поступления и выплаты'!J67+'ФХД_ Поступления и выплаты'!J70</f>
        <v>1989700</v>
      </c>
    </row>
    <row r="15" spans="1:101" ht="24" customHeight="1" x14ac:dyDescent="0.25">
      <c r="A15" s="36" t="s">
        <v>180</v>
      </c>
      <c r="B15" s="36"/>
      <c r="C15" s="36"/>
      <c r="D15" s="36"/>
      <c r="E15" s="36"/>
      <c r="F15" s="36"/>
      <c r="G15" s="36"/>
      <c r="H15" s="36"/>
      <c r="I15" s="37" t="s">
        <v>181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6" t="s">
        <v>182</v>
      </c>
      <c r="CO15" s="36"/>
      <c r="CP15" s="36"/>
      <c r="CQ15" s="36"/>
      <c r="CR15" s="36"/>
      <c r="CS15" s="36"/>
      <c r="CT15" s="36"/>
      <c r="CU15" s="36"/>
      <c r="CV15" s="5" t="s">
        <v>227</v>
      </c>
      <c r="CW15" s="8">
        <f>CW14</f>
        <v>1989700</v>
      </c>
    </row>
    <row r="16" spans="1:101" ht="24" customHeight="1" x14ac:dyDescent="0.25">
      <c r="A16" s="36" t="s">
        <v>183</v>
      </c>
      <c r="B16" s="36"/>
      <c r="C16" s="36"/>
      <c r="D16" s="36"/>
      <c r="E16" s="36"/>
      <c r="F16" s="36"/>
      <c r="G16" s="36"/>
      <c r="H16" s="36"/>
      <c r="I16" s="37" t="s">
        <v>184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6" t="s">
        <v>185</v>
      </c>
      <c r="CO16" s="36"/>
      <c r="CP16" s="36"/>
      <c r="CQ16" s="36"/>
      <c r="CR16" s="36"/>
      <c r="CS16" s="36"/>
      <c r="CT16" s="36"/>
      <c r="CU16" s="36"/>
      <c r="CV16" s="5" t="s">
        <v>227</v>
      </c>
      <c r="CW16" s="8">
        <v>0</v>
      </c>
    </row>
    <row r="17" spans="1:101" ht="24" customHeight="1" x14ac:dyDescent="0.25">
      <c r="A17" s="36" t="s">
        <v>186</v>
      </c>
      <c r="B17" s="36"/>
      <c r="C17" s="36"/>
      <c r="D17" s="36"/>
      <c r="E17" s="36"/>
      <c r="F17" s="36"/>
      <c r="G17" s="36"/>
      <c r="H17" s="36"/>
      <c r="I17" s="37" t="s">
        <v>187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6" t="s">
        <v>188</v>
      </c>
      <c r="CO17" s="36"/>
      <c r="CP17" s="36"/>
      <c r="CQ17" s="36"/>
      <c r="CR17" s="36"/>
      <c r="CS17" s="36"/>
      <c r="CT17" s="36"/>
      <c r="CU17" s="36"/>
      <c r="CV17" s="5" t="s">
        <v>227</v>
      </c>
      <c r="CW17" s="8">
        <v>0</v>
      </c>
    </row>
    <row r="18" spans="1:101" ht="24" customHeight="1" x14ac:dyDescent="0.25">
      <c r="A18" s="36" t="s">
        <v>189</v>
      </c>
      <c r="B18" s="36"/>
      <c r="C18" s="36"/>
      <c r="D18" s="36"/>
      <c r="E18" s="36"/>
      <c r="F18" s="36"/>
      <c r="G18" s="36"/>
      <c r="H18" s="36"/>
      <c r="I18" s="37" t="s">
        <v>181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6" t="s">
        <v>190</v>
      </c>
      <c r="CO18" s="36"/>
      <c r="CP18" s="36"/>
      <c r="CQ18" s="36"/>
      <c r="CR18" s="36"/>
      <c r="CS18" s="36"/>
      <c r="CT18" s="36"/>
      <c r="CU18" s="36"/>
      <c r="CV18" s="5" t="s">
        <v>227</v>
      </c>
      <c r="CW18" s="8">
        <v>0</v>
      </c>
    </row>
    <row r="19" spans="1:101" ht="24" customHeight="1" x14ac:dyDescent="0.25">
      <c r="A19" s="36" t="s">
        <v>191</v>
      </c>
      <c r="B19" s="36"/>
      <c r="C19" s="36"/>
      <c r="D19" s="36"/>
      <c r="E19" s="36"/>
      <c r="F19" s="36"/>
      <c r="G19" s="36"/>
      <c r="H19" s="36"/>
      <c r="I19" s="37" t="s">
        <v>184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6" t="s">
        <v>192</v>
      </c>
      <c r="CO19" s="36"/>
      <c r="CP19" s="36"/>
      <c r="CQ19" s="36"/>
      <c r="CR19" s="36"/>
      <c r="CS19" s="36"/>
      <c r="CT19" s="36"/>
      <c r="CU19" s="36"/>
      <c r="CV19" s="5" t="s">
        <v>227</v>
      </c>
      <c r="CW19" s="8">
        <v>0</v>
      </c>
    </row>
    <row r="20" spans="1:101" ht="24" customHeight="1" x14ac:dyDescent="0.25">
      <c r="A20" s="36" t="s">
        <v>193</v>
      </c>
      <c r="B20" s="36"/>
      <c r="C20" s="36"/>
      <c r="D20" s="36"/>
      <c r="E20" s="36"/>
      <c r="F20" s="36"/>
      <c r="G20" s="36"/>
      <c r="H20" s="36"/>
      <c r="I20" s="37" t="s">
        <v>194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6" t="s">
        <v>195</v>
      </c>
      <c r="CO20" s="36"/>
      <c r="CP20" s="36"/>
      <c r="CQ20" s="36"/>
      <c r="CR20" s="36"/>
      <c r="CS20" s="36"/>
      <c r="CT20" s="36"/>
      <c r="CU20" s="36"/>
      <c r="CV20" s="5" t="s">
        <v>227</v>
      </c>
      <c r="CW20" s="8">
        <v>0</v>
      </c>
    </row>
    <row r="21" spans="1:101" ht="24" customHeight="1" x14ac:dyDescent="0.25">
      <c r="A21" s="36" t="s">
        <v>196</v>
      </c>
      <c r="B21" s="36"/>
      <c r="C21" s="36"/>
      <c r="D21" s="36"/>
      <c r="E21" s="36"/>
      <c r="F21" s="36"/>
      <c r="G21" s="36"/>
      <c r="H21" s="36"/>
      <c r="I21" s="37" t="s">
        <v>197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6" t="s">
        <v>198</v>
      </c>
      <c r="CO21" s="36"/>
      <c r="CP21" s="36"/>
      <c r="CQ21" s="36"/>
      <c r="CR21" s="36"/>
      <c r="CS21" s="36"/>
      <c r="CT21" s="36"/>
      <c r="CU21" s="36"/>
      <c r="CV21" s="5" t="s">
        <v>227</v>
      </c>
      <c r="CW21" s="8">
        <v>0</v>
      </c>
    </row>
    <row r="22" spans="1:101" ht="24" customHeight="1" x14ac:dyDescent="0.25">
      <c r="A22" s="36" t="s">
        <v>199</v>
      </c>
      <c r="B22" s="36"/>
      <c r="C22" s="36"/>
      <c r="D22" s="36"/>
      <c r="E22" s="36"/>
      <c r="F22" s="36"/>
      <c r="G22" s="36"/>
      <c r="H22" s="36"/>
      <c r="I22" s="37" t="s">
        <v>181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6" t="s">
        <v>200</v>
      </c>
      <c r="CO22" s="36"/>
      <c r="CP22" s="36"/>
      <c r="CQ22" s="36"/>
      <c r="CR22" s="36"/>
      <c r="CS22" s="36"/>
      <c r="CT22" s="36"/>
      <c r="CU22" s="36"/>
      <c r="CV22" s="5" t="s">
        <v>227</v>
      </c>
      <c r="CW22" s="8">
        <v>0</v>
      </c>
    </row>
    <row r="23" spans="1:101" ht="24" customHeight="1" x14ac:dyDescent="0.25">
      <c r="A23" s="36" t="s">
        <v>201</v>
      </c>
      <c r="B23" s="36"/>
      <c r="C23" s="36"/>
      <c r="D23" s="36"/>
      <c r="E23" s="36"/>
      <c r="F23" s="36"/>
      <c r="G23" s="36"/>
      <c r="H23" s="36"/>
      <c r="I23" s="37" t="s">
        <v>184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6" t="s">
        <v>202</v>
      </c>
      <c r="CO23" s="36"/>
      <c r="CP23" s="36"/>
      <c r="CQ23" s="36"/>
      <c r="CR23" s="36"/>
      <c r="CS23" s="36"/>
      <c r="CT23" s="36"/>
      <c r="CU23" s="36"/>
      <c r="CV23" s="5" t="s">
        <v>227</v>
      </c>
      <c r="CW23" s="8">
        <v>0</v>
      </c>
    </row>
    <row r="24" spans="1:101" ht="24" customHeight="1" x14ac:dyDescent="0.25">
      <c r="A24" s="36" t="s">
        <v>203</v>
      </c>
      <c r="B24" s="36"/>
      <c r="C24" s="36"/>
      <c r="D24" s="36"/>
      <c r="E24" s="36"/>
      <c r="F24" s="36"/>
      <c r="G24" s="36"/>
      <c r="H24" s="36"/>
      <c r="I24" s="37" t="s">
        <v>204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6" t="s">
        <v>205</v>
      </c>
      <c r="CO24" s="36"/>
      <c r="CP24" s="36"/>
      <c r="CQ24" s="36"/>
      <c r="CR24" s="36"/>
      <c r="CS24" s="36"/>
      <c r="CT24" s="36"/>
      <c r="CU24" s="36"/>
      <c r="CV24" s="5" t="s">
        <v>227</v>
      </c>
      <c r="CW24" s="8">
        <f>CW13-CW14</f>
        <v>621400</v>
      </c>
    </row>
    <row r="25" spans="1:101" ht="24" customHeight="1" x14ac:dyDescent="0.25">
      <c r="A25" s="36" t="s">
        <v>206</v>
      </c>
      <c r="B25" s="36"/>
      <c r="C25" s="36"/>
      <c r="D25" s="36"/>
      <c r="E25" s="36"/>
      <c r="F25" s="36"/>
      <c r="G25" s="36"/>
      <c r="H25" s="36"/>
      <c r="I25" s="37" t="s">
        <v>181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6" t="s">
        <v>207</v>
      </c>
      <c r="CO25" s="36"/>
      <c r="CP25" s="36"/>
      <c r="CQ25" s="36"/>
      <c r="CR25" s="36"/>
      <c r="CS25" s="36"/>
      <c r="CT25" s="36"/>
      <c r="CU25" s="36"/>
      <c r="CV25" s="5" t="s">
        <v>227</v>
      </c>
      <c r="CW25" s="8">
        <f>CW24</f>
        <v>621400</v>
      </c>
    </row>
    <row r="26" spans="1:101" ht="24" customHeight="1" x14ac:dyDescent="0.25">
      <c r="A26" s="36" t="s">
        <v>208</v>
      </c>
      <c r="B26" s="36"/>
      <c r="C26" s="36"/>
      <c r="D26" s="36"/>
      <c r="E26" s="36"/>
      <c r="F26" s="36"/>
      <c r="G26" s="36"/>
      <c r="H26" s="36"/>
      <c r="I26" s="37" t="s">
        <v>184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6" t="s">
        <v>209</v>
      </c>
      <c r="CO26" s="36"/>
      <c r="CP26" s="36"/>
      <c r="CQ26" s="36"/>
      <c r="CR26" s="36"/>
      <c r="CS26" s="36"/>
      <c r="CT26" s="36"/>
      <c r="CU26" s="36"/>
      <c r="CV26" s="5" t="s">
        <v>227</v>
      </c>
      <c r="CW26" s="8">
        <v>0</v>
      </c>
    </row>
    <row r="27" spans="1:101" ht="12.75" customHeight="1" x14ac:dyDescent="0.25">
      <c r="A27" s="34">
        <v>2</v>
      </c>
      <c r="B27" s="34"/>
      <c r="C27" s="34"/>
      <c r="D27" s="34"/>
      <c r="E27" s="34"/>
      <c r="F27" s="34"/>
      <c r="G27" s="34"/>
      <c r="H27" s="34"/>
      <c r="I27" s="35" t="s">
        <v>210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4" t="s">
        <v>211</v>
      </c>
      <c r="CO27" s="34"/>
      <c r="CP27" s="34"/>
      <c r="CQ27" s="34"/>
      <c r="CR27" s="34"/>
      <c r="CS27" s="34"/>
      <c r="CT27" s="34"/>
      <c r="CU27" s="34"/>
      <c r="CV27" s="5" t="s">
        <v>227</v>
      </c>
      <c r="CW27" s="8">
        <f>CW7</f>
        <v>2611100</v>
      </c>
    </row>
    <row r="28" spans="1:101" ht="24" customHeight="1" x14ac:dyDescent="0.25">
      <c r="A28" s="36" t="s">
        <v>212</v>
      </c>
      <c r="B28" s="36"/>
      <c r="C28" s="36"/>
      <c r="D28" s="36"/>
      <c r="E28" s="36"/>
      <c r="F28" s="36"/>
      <c r="G28" s="36"/>
      <c r="H28" s="36"/>
      <c r="I28" s="37" t="s">
        <v>213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6" t="s">
        <v>214</v>
      </c>
      <c r="CO28" s="36"/>
      <c r="CP28" s="36"/>
      <c r="CQ28" s="36"/>
      <c r="CR28" s="36"/>
      <c r="CS28" s="36"/>
      <c r="CT28" s="36"/>
      <c r="CU28" s="36"/>
      <c r="CV28" s="5" t="s">
        <v>227</v>
      </c>
      <c r="CW28" s="8">
        <f>CW27</f>
        <v>2611100</v>
      </c>
    </row>
    <row r="29" spans="1:101" ht="12.75" customHeight="1" x14ac:dyDescent="0.25">
      <c r="A29" s="34">
        <v>3</v>
      </c>
      <c r="B29" s="34"/>
      <c r="C29" s="34"/>
      <c r="D29" s="34"/>
      <c r="E29" s="34"/>
      <c r="F29" s="34"/>
      <c r="G29" s="34"/>
      <c r="H29" s="34"/>
      <c r="I29" s="35" t="s">
        <v>215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4" t="s">
        <v>216</v>
      </c>
      <c r="CO29" s="34"/>
      <c r="CP29" s="34"/>
      <c r="CQ29" s="34"/>
      <c r="CR29" s="34"/>
      <c r="CS29" s="34"/>
      <c r="CT29" s="34"/>
      <c r="CU29" s="34"/>
      <c r="CV29" s="5" t="s">
        <v>227</v>
      </c>
      <c r="CW29" s="8">
        <v>0</v>
      </c>
    </row>
    <row r="30" spans="1:101" ht="24" customHeight="1" x14ac:dyDescent="0.25">
      <c r="A30" s="36" t="s">
        <v>217</v>
      </c>
      <c r="B30" s="36"/>
      <c r="C30" s="36"/>
      <c r="D30" s="36"/>
      <c r="E30" s="36"/>
      <c r="F30" s="36"/>
      <c r="G30" s="36"/>
      <c r="H30" s="36"/>
      <c r="I30" s="37" t="s">
        <v>213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6" t="s">
        <v>218</v>
      </c>
      <c r="CO30" s="36"/>
      <c r="CP30" s="36"/>
      <c r="CQ30" s="36"/>
      <c r="CR30" s="36"/>
      <c r="CS30" s="36"/>
      <c r="CT30" s="36"/>
      <c r="CU30" s="36"/>
      <c r="CV30" s="5" t="s">
        <v>227</v>
      </c>
      <c r="CW30" s="8">
        <v>0</v>
      </c>
    </row>
    <row r="31" spans="1:101" ht="15" x14ac:dyDescent="0.25"/>
    <row r="32" spans="1:101" ht="10.15" customHeight="1" x14ac:dyDescent="0.25">
      <c r="I32" s="1" t="s">
        <v>219</v>
      </c>
    </row>
    <row r="33" spans="9:96" ht="10.15" customHeight="1" x14ac:dyDescent="0.25">
      <c r="I33" s="1" t="s">
        <v>220</v>
      </c>
      <c r="AQ33" s="33" t="s">
        <v>228</v>
      </c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Y33" s="33" t="s">
        <v>229</v>
      </c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</row>
    <row r="34" spans="9:96" ht="7.9" customHeight="1" x14ac:dyDescent="0.25">
      <c r="AQ34" s="32" t="s">
        <v>221</v>
      </c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K34" s="32" t="s">
        <v>222</v>
      </c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Y34" s="32" t="s">
        <v>1</v>
      </c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</row>
    <row r="35" spans="9:96" ht="3" customHeight="1" x14ac:dyDescent="0.25"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9:96" ht="10.15" customHeight="1" x14ac:dyDescent="0.25">
      <c r="I36" s="1" t="s">
        <v>223</v>
      </c>
      <c r="AM36" s="33" t="s">
        <v>230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G36" s="33" t="s">
        <v>231</v>
      </c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CA36" s="28" t="s">
        <v>232</v>
      </c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</row>
    <row r="37" spans="9:96" ht="7.9" customHeight="1" x14ac:dyDescent="0.25">
      <c r="AM37" s="32" t="s">
        <v>221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G37" s="32" t="s">
        <v>224</v>
      </c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CA37" s="32" t="s">
        <v>225</v>
      </c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</row>
    <row r="38" spans="9:96" ht="3" customHeight="1" x14ac:dyDescent="0.25"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</row>
    <row r="39" spans="9:96" ht="13.15" customHeight="1" x14ac:dyDescent="0.25">
      <c r="I39" s="27" t="s">
        <v>226</v>
      </c>
      <c r="J39" s="27"/>
      <c r="K39" s="28"/>
      <c r="L39" s="28"/>
      <c r="M39" s="28"/>
      <c r="N39" s="29"/>
      <c r="O39" s="29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"/>
      <c r="AG39" s="30"/>
      <c r="AH39" s="31"/>
      <c r="AI39" s="31"/>
      <c r="AJ39" s="31"/>
      <c r="AK39" s="31"/>
      <c r="AL39" s="1"/>
    </row>
    <row r="40" spans="9:96" ht="10.9" customHeight="1" x14ac:dyDescent="0.25"/>
  </sheetData>
  <mergeCells count="97">
    <mergeCell ref="A6:H6"/>
    <mergeCell ref="I6:CM6"/>
    <mergeCell ref="CN6:CU6"/>
    <mergeCell ref="B1:CW1"/>
    <mergeCell ref="A3:H5"/>
    <mergeCell ref="I3:CM5"/>
    <mergeCell ref="CN3:CU5"/>
    <mergeCell ref="CV3:CV5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24:H24"/>
    <mergeCell ref="I24:CM24"/>
    <mergeCell ref="CN24:CU24"/>
    <mergeCell ref="A25:H25"/>
    <mergeCell ref="I25:CM25"/>
    <mergeCell ref="CN25:CU25"/>
    <mergeCell ref="A26:H26"/>
    <mergeCell ref="I26:CM26"/>
    <mergeCell ref="CN26:CU26"/>
    <mergeCell ref="A27:H27"/>
    <mergeCell ref="I27:CM27"/>
    <mergeCell ref="CN27:CU27"/>
    <mergeCell ref="A28:H28"/>
    <mergeCell ref="I28:CM28"/>
    <mergeCell ref="CN28:CU28"/>
    <mergeCell ref="A29:H29"/>
    <mergeCell ref="I29:CM29"/>
    <mergeCell ref="CN29:CU29"/>
    <mergeCell ref="A30:H30"/>
    <mergeCell ref="I30:CM30"/>
    <mergeCell ref="CN30:CU30"/>
    <mergeCell ref="AM37:BD37"/>
    <mergeCell ref="BG37:BX37"/>
    <mergeCell ref="CA37:CR37"/>
    <mergeCell ref="AQ33:BH33"/>
    <mergeCell ref="BK33:BV33"/>
    <mergeCell ref="BY33:CR33"/>
    <mergeCell ref="AQ34:BH34"/>
    <mergeCell ref="BK34:BV34"/>
    <mergeCell ref="BY34:CR34"/>
    <mergeCell ref="AM36:BD36"/>
    <mergeCell ref="BG36:BX36"/>
    <mergeCell ref="CA36:CR36"/>
    <mergeCell ref="I39:J39"/>
    <mergeCell ref="K39:M39"/>
    <mergeCell ref="N39:O39"/>
    <mergeCell ref="Q39:AE39"/>
    <mergeCell ref="AG39:AK39"/>
  </mergeCells>
  <pageMargins left="0.59055118110236227" right="0.51181102362204722" top="0.78740157480314965" bottom="0.31496062992125984" header="0.19685039370078741" footer="0.19685039370078741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ФХД_ Поступления и выплаты</vt:lpstr>
      <vt:lpstr>ФХД_ Сведения по выплатам на з</vt:lpstr>
      <vt:lpstr>'ФХД_ Сведения по выплатам на з'!IS_DOCUMENT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rep:2.52.0.410</dc:description>
  <cp:lastModifiedBy>k47-5</cp:lastModifiedBy>
  <cp:lastPrinted>2020-12-30T05:41:50Z</cp:lastPrinted>
  <dcterms:created xsi:type="dcterms:W3CDTF">2020-12-28T11:42:08Z</dcterms:created>
  <dcterms:modified xsi:type="dcterms:W3CDTF">2020-12-30T05:41:53Z</dcterms:modified>
</cp:coreProperties>
</file>